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жилья" sheetId="1" r:id="rId1"/>
    <sheet name="Текущий ремонт" sheetId="2" r:id="rId2"/>
  </sheets>
  <definedNames/>
  <calcPr fullCalcOnLoad="1"/>
</workbook>
</file>

<file path=xl/sharedStrings.xml><?xml version="1.0" encoding="utf-8"?>
<sst xmlns="http://schemas.openxmlformats.org/spreadsheetml/2006/main" count="183" uniqueCount="133">
  <si>
    <r>
      <t>Управляющая организация:</t>
    </r>
    <r>
      <rPr>
        <b/>
        <sz val="10"/>
        <rFont val="Times New Roman"/>
        <family val="1"/>
      </rPr>
      <t xml:space="preserve"> АНО "Центр ТСЖ"</t>
    </r>
  </si>
  <si>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</si>
  <si>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</si>
  <si>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</si>
  <si>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Содержание общего имущества многоквартирного дома</t>
  </si>
  <si>
    <t>Обслуживание дымовых и вентиляционных каналов</t>
  </si>
  <si>
    <t>Промывка системы ЦО</t>
  </si>
  <si>
    <t>Механизированная уборка</t>
  </si>
  <si>
    <t>Стоимость работ и услуг по содержанию общего имущества МКЖД, руб/м2</t>
  </si>
  <si>
    <t>Обсл.газ.оборудования ( с кварт.)</t>
  </si>
  <si>
    <t>1.</t>
  </si>
  <si>
    <t>Обеспечение санитарного состояния мест общего пользования и придомовой территории</t>
  </si>
  <si>
    <t>Уборка территории</t>
  </si>
  <si>
    <t>Техническое обслуживание дома (АДС, электрики, слесаря)</t>
  </si>
  <si>
    <t>Затраты по управлению многоквартирным домом</t>
  </si>
  <si>
    <t>2.</t>
  </si>
  <si>
    <t>Проведение электроизмерений</t>
  </si>
  <si>
    <t>3.</t>
  </si>
  <si>
    <t>4.</t>
  </si>
  <si>
    <t>5.</t>
  </si>
  <si>
    <t>Сбор и вывоз ТБО</t>
  </si>
  <si>
    <t>Обслуживание общедомовых  приборов учета</t>
  </si>
  <si>
    <t>6.</t>
  </si>
  <si>
    <t>7.</t>
  </si>
  <si>
    <t>8.</t>
  </si>
  <si>
    <t>Задолженность (+) или переплата (-) по оплате работ и услуг содержанию и ремонту МКЖД</t>
  </si>
  <si>
    <t>II. ПРЕДОСТАВЛЕНИЕ  КОММУНАЛЬНЫХ УСЛУГ  ПО ДОГОВОРУ УПРАВЛЕНИЯ  МНОГОКВАРТИРНЫМ ДОМОМ</t>
  </si>
  <si>
    <t>Адрес многоквартирного дома: Крымова 65</t>
  </si>
  <si>
    <t>№ п/п</t>
  </si>
  <si>
    <t xml:space="preserve"> Виды работ  </t>
  </si>
  <si>
    <t>Текущий ремонт</t>
  </si>
  <si>
    <t>Благоустройство</t>
  </si>
  <si>
    <t>Проводимые документы</t>
  </si>
  <si>
    <t>Сумма, руб.</t>
  </si>
  <si>
    <t>Исполнитель</t>
  </si>
  <si>
    <t>Январь 2013 г.</t>
  </si>
  <si>
    <t>Услуги связи</t>
  </si>
  <si>
    <t>Расчет</t>
  </si>
  <si>
    <t>Февраль 2013 г.</t>
  </si>
  <si>
    <t>Замена вышедшего из строя смесителя на вахте у консъержки</t>
  </si>
  <si>
    <t>Товарный чек от 22.02.2013 г.</t>
  </si>
  <si>
    <t>АНО "Центр ТСЖ"</t>
  </si>
  <si>
    <t>Закупка семян для цветов, моющих средств..; цветов, для косъеръжек к 8-му Марта</t>
  </si>
  <si>
    <t>Протокол № 1 от 23.01.13г; Товарные чеки от 22.02.13; 02.,07/03.13 г.</t>
  </si>
  <si>
    <t>Март 2013 г.</t>
  </si>
  <si>
    <t>Апрель 2013 г.</t>
  </si>
  <si>
    <t>Закупка ВДАК, коллера, перчаток-9 шт; мешки, д/мусора</t>
  </si>
  <si>
    <t>Товарные чеки  №726631 от 16.04.13г; №000….124 от 19.04.13г.;  заявка председателя (169,7+1018)</t>
  </si>
  <si>
    <t>Май 2013 г.</t>
  </si>
  <si>
    <t>Закупка и завоз песка на д/площадку</t>
  </si>
  <si>
    <t>Товарная накладная № 39 от 13.05.2013 г; акт от 17.05.13</t>
  </si>
  <si>
    <t>Механизированный покос травы</t>
  </si>
  <si>
    <t>Акт № 424 от 22.05.13 г.</t>
  </si>
  <si>
    <t>ООО "СКВ"</t>
  </si>
  <si>
    <t>Закупка цветочной рассады</t>
  </si>
  <si>
    <t>Товарные чеки от 06.05.13 и от 17.05.13г.</t>
  </si>
  <si>
    <t>Выплата дворнику Тепляковой Л.</t>
  </si>
  <si>
    <t>Правление ТСЖ</t>
  </si>
  <si>
    <t>Июнь 2013 г.</t>
  </si>
  <si>
    <t>Июль 2013 г.</t>
  </si>
  <si>
    <t>Август 2013 г.</t>
  </si>
  <si>
    <t>9.</t>
  </si>
  <si>
    <t>Установка насоса на стояк н/ж помещения Рейдермана</t>
  </si>
  <si>
    <t>Товарный чек №10884 от 01.07.13 и акт 27.06.13</t>
  </si>
  <si>
    <t>10.</t>
  </si>
  <si>
    <t xml:space="preserve">Использован материал на установку спускного клапана </t>
  </si>
  <si>
    <t>Товарный чек № б/н от 20.08.13г.</t>
  </si>
  <si>
    <t>11.</t>
  </si>
  <si>
    <t xml:space="preserve">Использовано ХВС, для полива цветов  в июне-июле месяце, 20м3 </t>
  </si>
  <si>
    <t>Расчет, акт</t>
  </si>
  <si>
    <t>12.</t>
  </si>
  <si>
    <t>Акт от 06.08.13 г.</t>
  </si>
  <si>
    <t xml:space="preserve">Косметический ремонт части цокольного этажа </t>
  </si>
  <si>
    <t>Договор, смета, протокол</t>
  </si>
  <si>
    <t>ООО "Строймастерер"</t>
  </si>
  <si>
    <t>Сентябрь 2013 г.</t>
  </si>
  <si>
    <t>13.</t>
  </si>
  <si>
    <t>14.</t>
  </si>
  <si>
    <t>Установка монометра-1 шт. на ЦО</t>
  </si>
  <si>
    <t>Товарный чек №5849 от 06.09.13 г.</t>
  </si>
  <si>
    <t>15.</t>
  </si>
  <si>
    <t>Поверка приборов коммерческого учета: Термопар КТПР- 2шт.</t>
  </si>
  <si>
    <t>Договор от 09.09.13 и акт от 30.09.13 г.</t>
  </si>
  <si>
    <t>Волков А.А.</t>
  </si>
  <si>
    <t>ИТОГО:</t>
  </si>
  <si>
    <t>Начислено  с 01.01.2013г. по 31.12.2013г.
руб.</t>
  </si>
  <si>
    <t>Оплачено населением с 01.01.2013г. по 31.12.2013г.
руб.</t>
  </si>
  <si>
    <t xml:space="preserve">
III. ТЕКУЩИЙ РЕМОНТ с 01.2013г. по 12.2013г.</t>
  </si>
  <si>
    <t>Протокол № 1 от 05.05.13</t>
  </si>
  <si>
    <t>Декабрь 2013 г.</t>
  </si>
  <si>
    <t>16.</t>
  </si>
  <si>
    <t xml:space="preserve">Укомплектовка элетрощитовых, согласно требованиям ППБ (коврик,закуплен  коврик, совок, огнетушитель) </t>
  </si>
  <si>
    <t>Товарные чеки от 05,10/12.2013 г.</t>
  </si>
  <si>
    <t>17.</t>
  </si>
  <si>
    <t>Услуги связи (октябрь-декабрь)</t>
  </si>
  <si>
    <t xml:space="preserve"> </t>
  </si>
  <si>
    <t>200898,54-общая</t>
  </si>
  <si>
    <t>Передвижение денежных средств по ул. Крымова, 65   в  2013 г.</t>
  </si>
  <si>
    <t>На 31.12.2013г.</t>
  </si>
  <si>
    <t>Услуга</t>
  </si>
  <si>
    <t>Остаток, руб. на 01.01.2013 г.</t>
  </si>
  <si>
    <t>Поступления, руб.  - жилые</t>
  </si>
  <si>
    <t>Поступления, руб. - нежилые</t>
  </si>
  <si>
    <t xml:space="preserve">Расходы, руб.   </t>
  </si>
  <si>
    <t>Остаток, руб. на  31.12. 2013 г.</t>
  </si>
  <si>
    <t>Ремонт цоколя</t>
  </si>
  <si>
    <t>Поступление от "Провайдеров"</t>
  </si>
  <si>
    <t>ИТОГО на счетах дома: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</si>
  <si>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</si>
  <si>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</si>
  <si>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</si>
  <si>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</si>
  <si>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</si>
  <si>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Начислено собственникам за потребленные коммунальные услуги</t>
  </si>
  <si>
    <t>Недоначисленая сумма собственникам за потребленные коммунальные услуги</t>
  </si>
  <si>
    <t>Оплачено собственниками и прочими потребителями, руб.</t>
  </si>
  <si>
    <t>Задолженность (-) или переплата (+) по оплате коммунальных услуг потребителями, руб.                            на 01.01.2014г</t>
  </si>
  <si>
    <t>п/п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</si>
  <si>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</si>
  <si>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</si>
  <si>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</si>
  <si>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</si>
  <si>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</si>
  <si>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</si>
  <si>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       Отопление</t>
  </si>
  <si>
    <t>м3</t>
  </si>
  <si>
    <t>Гкал</t>
  </si>
  <si>
    <t>Электроэнергия</t>
  </si>
  <si>
    <t>кВт/час</t>
  </si>
  <si>
    <t>м³</t>
  </si>
  <si>
    <t xml:space="preserve"> ОТЧЕТ О  ВЫПОЛНЕННЫХ РАБОТАХ  И ОКАЗАННЫХ УСЛУГАХ</t>
  </si>
  <si>
    <t>ПО ДОГОВОРУ УПРАВЛЕНИЯ МНОГОКВАРТИРНЫМ ДОМОМ</t>
  </si>
  <si>
    <t xml:space="preserve"> за период с 01.01.2013г. по 31.12.2013г.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</si>
</sst>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10"/>
      <name val="Arial"/>
      <family val="2"/>
    </font>
    <font>
      <sz val="10"/>
      <name val="Arial Cyr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78" fontId="0" fillId="0" borderId="0" xfId="15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1" fontId="0" fillId="0" borderId="0" xfId="0" applyNumberFormat="1" applyAlignment="1">
      <alignment/>
    </xf>
    <xf numFmtId="181" fontId="0" fillId="2" borderId="0" xfId="0" applyNumberFormat="1" applyFont="1" applyFill="1" applyBorder="1" applyAlignment="1">
      <alignment horizontal="center" vertical="center" wrapText="1"/>
    </xf>
    <xf numFmtId="181" fontId="5" fillId="2" borderId="0" xfId="0" applyNumberFormat="1" applyFont="1" applyFill="1" applyBorder="1" applyAlignment="1">
      <alignment horizontal="center" vertical="center" wrapText="1"/>
    </xf>
    <xf numFmtId="181" fontId="11" fillId="0" borderId="0" xfId="17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81" fontId="0" fillId="2" borderId="1" xfId="0" applyNumberFormat="1" applyFont="1" applyFill="1" applyBorder="1" applyAlignment="1">
      <alignment horizontal="right" wrapText="1"/>
    </xf>
    <xf numFmtId="181" fontId="0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Содержание жилья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421875" style="0" bestFit="1" customWidth="1"/>
    <col min="2" max="2" width="53.140625" style="0" customWidth="1"/>
    <col min="3" max="3" width="14.28125" style="0" customWidth="1"/>
    <col min="4" max="4" width="15.28125" style="0" customWidth="1"/>
    <col min="5" max="5" width="13.8515625" style="0" customWidth="1"/>
    <col min="6" max="6" width="17.28125" style="0" customWidth="1"/>
    <col min="7" max="7" width="11.57421875" style="0" customWidth="1"/>
    <col min="8" max="8" width="12.00390625" style="0" customWidth="1"/>
    <col min="9" max="9" width="11.7109375" style="0" customWidth="1"/>
    <col min="10" max="10" width="11.421875" style="0" bestFit="1" customWidth="1"/>
    <col min="11" max="11" width="14.421875" style="0" customWidth="1"/>
  </cols>
  <sheetData>
    <row r="1" spans="1:7" ht="24.75" customHeight="1">
      <c r="A1" s="92" t="s">
        <v>130</v>
      </c>
      <c r="B1" s="92"/>
      <c r="C1" s="92"/>
      <c r="D1" s="92"/>
      <c r="E1" s="92"/>
      <c r="F1" s="92"/>
      <c r="G1" s="92"/>
    </row>
    <row r="2" spans="1:7" ht="18.75" customHeight="1">
      <c r="A2" s="92" t="s">
        <v>131</v>
      </c>
      <c r="B2" s="92"/>
      <c r="C2" s="92"/>
      <c r="D2" s="92"/>
      <c r="E2" s="92"/>
      <c r="F2" s="92"/>
      <c r="G2" s="92"/>
    </row>
    <row r="3" spans="1:7" ht="21.75" customHeight="1">
      <c r="A3" s="92" t="s">
        <v>132</v>
      </c>
      <c r="B3" s="92"/>
      <c r="C3" s="92"/>
      <c r="D3" s="92"/>
      <c r="E3" s="92"/>
      <c r="F3" s="92"/>
      <c r="G3" s="92"/>
    </row>
    <row r="4" spans="1:7" ht="15">
      <c r="A4" s="65"/>
      <c r="B4" s="65"/>
      <c r="C4" s="65"/>
      <c r="D4" s="65"/>
      <c r="E4" s="65"/>
      <c r="F4" s="65"/>
      <c r="G4" s="72"/>
    </row>
    <row r="5" spans="1:7" ht="15" customHeight="1">
      <c r="A5" s="85" t="s">
        <v>0</v>
      </c>
      <c r="B5" s="85"/>
      <c r="C5" s="70"/>
      <c r="D5" s="70"/>
      <c r="E5" s="70"/>
      <c r="F5" s="70"/>
      <c r="G5" s="68"/>
    </row>
    <row r="6" spans="1:7" ht="15">
      <c r="A6" s="1"/>
      <c r="B6" s="1"/>
      <c r="C6" s="69"/>
      <c r="D6" s="69"/>
      <c r="E6" s="69"/>
      <c r="F6" s="69"/>
      <c r="G6" s="68"/>
    </row>
    <row r="7" spans="1:8" ht="18" customHeight="1">
      <c r="A7" s="85" t="s">
        <v>27</v>
      </c>
      <c r="B7" s="85"/>
      <c r="C7" s="70"/>
      <c r="D7" s="70"/>
      <c r="E7" s="73"/>
      <c r="F7" s="70"/>
      <c r="G7" s="71"/>
      <c r="H7" s="74"/>
    </row>
    <row r="8" spans="1:8" ht="18" customHeight="1">
      <c r="A8" s="2"/>
      <c r="B8" s="2"/>
      <c r="C8" s="70"/>
      <c r="D8" s="70"/>
      <c r="E8" s="3"/>
      <c r="F8" s="70"/>
      <c r="G8" s="71"/>
      <c r="H8" s="74"/>
    </row>
    <row r="9" spans="1:8" ht="33" customHeight="1">
      <c r="A9" s="86" t="s">
        <v>1</v>
      </c>
      <c r="B9" s="86"/>
      <c r="C9" s="86"/>
      <c r="D9" s="86"/>
      <c r="E9" s="86"/>
      <c r="F9" s="86"/>
      <c r="G9" s="4"/>
      <c r="H9" s="74"/>
    </row>
    <row r="10" spans="1:8" ht="12.75">
      <c r="A10" s="5"/>
      <c r="B10" s="6"/>
      <c r="C10" s="6"/>
      <c r="D10" s="5"/>
      <c r="E10" s="5"/>
      <c r="F10" s="5"/>
      <c r="G10" s="7"/>
      <c r="H10" s="74"/>
    </row>
    <row r="11" spans="1:8" ht="102" customHeight="1">
      <c r="A11" s="75" t="s">
        <v>2</v>
      </c>
      <c r="B11" s="75" t="s">
        <v>3</v>
      </c>
      <c r="C11" s="75" t="s">
        <v>8</v>
      </c>
      <c r="D11" s="75" t="s">
        <v>85</v>
      </c>
      <c r="E11" s="75" t="s">
        <v>86</v>
      </c>
      <c r="F11" s="75" t="s">
        <v>25</v>
      </c>
      <c r="G11" s="8"/>
      <c r="H11" s="74"/>
    </row>
    <row r="12" spans="1:7" ht="12.75" customHeight="1">
      <c r="A12" s="76">
        <v>1</v>
      </c>
      <c r="B12" s="76">
        <v>2</v>
      </c>
      <c r="C12" s="76">
        <v>3</v>
      </c>
      <c r="D12" s="76">
        <v>4</v>
      </c>
      <c r="E12" s="76">
        <v>5</v>
      </c>
      <c r="F12" s="76">
        <v>6</v>
      </c>
      <c r="G12" s="7"/>
    </row>
    <row r="13" spans="1:7" ht="22.5" customHeight="1">
      <c r="A13" s="83" t="s">
        <v>4</v>
      </c>
      <c r="B13" s="84"/>
      <c r="C13" s="83"/>
      <c r="D13" s="83"/>
      <c r="E13" s="83"/>
      <c r="F13" s="83"/>
      <c r="G13" s="7"/>
    </row>
    <row r="14" spans="1:7" ht="27" customHeight="1">
      <c r="A14" s="81" t="s">
        <v>10</v>
      </c>
      <c r="B14" s="20" t="s">
        <v>11</v>
      </c>
      <c r="C14" s="60">
        <v>6.1</v>
      </c>
      <c r="D14" s="61">
        <v>263921.87</v>
      </c>
      <c r="E14" s="61">
        <f>E15+E16+E17</f>
        <v>217688.59</v>
      </c>
      <c r="F14" s="61">
        <f>F15+F16+F17</f>
        <v>46233.28</v>
      </c>
      <c r="G14" s="55"/>
    </row>
    <row r="15" spans="1:10" ht="16.5" customHeight="1">
      <c r="A15" s="21">
        <v>1.1</v>
      </c>
      <c r="B15" s="20" t="s">
        <v>12</v>
      </c>
      <c r="C15" s="61">
        <v>1.83</v>
      </c>
      <c r="D15" s="61">
        <v>79176.56</v>
      </c>
      <c r="E15" s="61">
        <f>D15-F15</f>
        <v>63341.42</v>
      </c>
      <c r="F15" s="61">
        <v>15835.14</v>
      </c>
      <c r="G15" s="56"/>
      <c r="H15" s="54"/>
      <c r="J15" s="10"/>
    </row>
    <row r="16" spans="1:7" ht="18" customHeight="1">
      <c r="A16" s="21">
        <v>1.2</v>
      </c>
      <c r="B16" s="20" t="s">
        <v>7</v>
      </c>
      <c r="C16" s="61">
        <v>0.33</v>
      </c>
      <c r="D16" s="61">
        <v>14277.74</v>
      </c>
      <c r="E16" s="61">
        <f aca="true" t="shared" si="0" ref="E16:E24">D16-F16</f>
        <v>10964.11</v>
      </c>
      <c r="F16" s="61">
        <v>3313.63</v>
      </c>
      <c r="G16" s="56"/>
    </row>
    <row r="17" spans="1:10" ht="18" customHeight="1">
      <c r="A17" s="21">
        <v>1.3</v>
      </c>
      <c r="B17" s="20" t="s">
        <v>13</v>
      </c>
      <c r="C17" s="61">
        <v>3.94</v>
      </c>
      <c r="D17" s="61">
        <v>170467.57</v>
      </c>
      <c r="E17" s="61">
        <f t="shared" si="0"/>
        <v>143383.06</v>
      </c>
      <c r="F17" s="61">
        <v>27084.51</v>
      </c>
      <c r="G17" s="56"/>
      <c r="J17" s="11"/>
    </row>
    <row r="18" spans="1:10" ht="12.75">
      <c r="A18" s="21" t="s">
        <v>15</v>
      </c>
      <c r="B18" s="20" t="s">
        <v>14</v>
      </c>
      <c r="C18" s="61">
        <v>2.63</v>
      </c>
      <c r="D18" s="61">
        <v>113789.26</v>
      </c>
      <c r="E18" s="61">
        <f t="shared" si="0"/>
        <v>95980.12</v>
      </c>
      <c r="F18" s="61">
        <v>17809.14</v>
      </c>
      <c r="G18" s="56"/>
      <c r="J18" s="11"/>
    </row>
    <row r="19" spans="1:7" ht="12.75" customHeight="1">
      <c r="A19" s="21" t="s">
        <v>17</v>
      </c>
      <c r="B19" s="20" t="s">
        <v>16</v>
      </c>
      <c r="C19" s="61">
        <v>0.04</v>
      </c>
      <c r="D19" s="61">
        <v>1730.64</v>
      </c>
      <c r="E19" s="61">
        <f t="shared" si="0"/>
        <v>1312.63</v>
      </c>
      <c r="F19" s="61">
        <v>418.01</v>
      </c>
      <c r="G19" s="56"/>
    </row>
    <row r="20" spans="1:7" ht="13.5" customHeight="1">
      <c r="A20" s="21" t="s">
        <v>18</v>
      </c>
      <c r="B20" s="20" t="s">
        <v>20</v>
      </c>
      <c r="C20" s="61">
        <v>0.97</v>
      </c>
      <c r="D20" s="61">
        <v>41967.9</v>
      </c>
      <c r="E20" s="61">
        <f t="shared" si="0"/>
        <v>32428.370000000003</v>
      </c>
      <c r="F20" s="61">
        <v>9539.53</v>
      </c>
      <c r="G20" s="56"/>
    </row>
    <row r="21" spans="1:7" ht="14.25" customHeight="1">
      <c r="A21" s="21" t="s">
        <v>19</v>
      </c>
      <c r="B21" s="20" t="s">
        <v>5</v>
      </c>
      <c r="C21" s="61">
        <v>0.03</v>
      </c>
      <c r="D21" s="61">
        <v>1297.98</v>
      </c>
      <c r="E21" s="61">
        <f t="shared" si="0"/>
        <v>992.97</v>
      </c>
      <c r="F21" s="61">
        <v>305.01</v>
      </c>
      <c r="G21" s="56"/>
    </row>
    <row r="22" spans="1:7" ht="16.5" customHeight="1">
      <c r="A22" s="21" t="s">
        <v>22</v>
      </c>
      <c r="B22" s="20" t="s">
        <v>6</v>
      </c>
      <c r="C22" s="61">
        <v>0.19</v>
      </c>
      <c r="D22" s="61">
        <v>8220.52</v>
      </c>
      <c r="E22" s="61">
        <f t="shared" si="0"/>
        <v>6979.210000000001</v>
      </c>
      <c r="F22" s="61">
        <v>1241.31</v>
      </c>
      <c r="G22" s="56"/>
    </row>
    <row r="23" spans="1:7" ht="13.5" customHeight="1">
      <c r="A23" s="21" t="s">
        <v>23</v>
      </c>
      <c r="B23" s="20" t="s">
        <v>21</v>
      </c>
      <c r="C23" s="61">
        <v>0.41</v>
      </c>
      <c r="D23" s="61">
        <v>17739.01</v>
      </c>
      <c r="E23" s="61">
        <f t="shared" si="0"/>
        <v>15060.55</v>
      </c>
      <c r="F23" s="61">
        <v>2678.46</v>
      </c>
      <c r="G23" s="56"/>
    </row>
    <row r="24" spans="1:9" ht="16.5" customHeight="1">
      <c r="A24" s="21" t="s">
        <v>24</v>
      </c>
      <c r="B24" s="20" t="s">
        <v>9</v>
      </c>
      <c r="C24" s="61">
        <v>14.5</v>
      </c>
      <c r="D24" s="61">
        <v>3480</v>
      </c>
      <c r="E24" s="61">
        <f t="shared" si="0"/>
        <v>2688.18</v>
      </c>
      <c r="F24" s="61">
        <v>791.82</v>
      </c>
      <c r="G24" s="57"/>
      <c r="I24" s="54"/>
    </row>
    <row r="25" spans="1:6" ht="12.75">
      <c r="A25" s="9"/>
      <c r="B25" s="9"/>
      <c r="C25" s="9"/>
      <c r="D25" s="9"/>
      <c r="E25" s="9"/>
      <c r="F25" s="9"/>
    </row>
    <row r="27" spans="1:9" ht="24" customHeight="1">
      <c r="A27" s="86" t="s">
        <v>26</v>
      </c>
      <c r="B27" s="86"/>
      <c r="C27" s="86"/>
      <c r="D27" s="86"/>
      <c r="E27" s="86"/>
      <c r="F27" s="86"/>
      <c r="G27" s="87"/>
      <c r="H27" s="87"/>
      <c r="I27" s="87"/>
    </row>
    <row r="28" ht="18" customHeight="1"/>
    <row r="29" spans="1:11" ht="48.75" customHeight="1">
      <c r="A29" s="80" t="s">
        <v>108</v>
      </c>
      <c r="B29" s="88" t="s">
        <v>109</v>
      </c>
      <c r="C29" s="82" t="s">
        <v>110</v>
      </c>
      <c r="D29" s="82" t="s">
        <v>111</v>
      </c>
      <c r="E29" s="82"/>
      <c r="F29" s="82" t="s">
        <v>112</v>
      </c>
      <c r="G29" s="82"/>
      <c r="H29" s="82" t="s">
        <v>113</v>
      </c>
      <c r="I29" s="82" t="s">
        <v>114</v>
      </c>
      <c r="J29" s="82" t="s">
        <v>115</v>
      </c>
      <c r="K29" s="82" t="s">
        <v>116</v>
      </c>
    </row>
    <row r="30" spans="1:11" ht="94.5" customHeight="1">
      <c r="A30" s="80" t="s">
        <v>117</v>
      </c>
      <c r="B30" s="89"/>
      <c r="C30" s="82"/>
      <c r="D30" s="80" t="s">
        <v>118</v>
      </c>
      <c r="E30" s="80" t="s">
        <v>119</v>
      </c>
      <c r="F30" s="80" t="s">
        <v>120</v>
      </c>
      <c r="G30" s="80" t="s">
        <v>121</v>
      </c>
      <c r="H30" s="82"/>
      <c r="I30" s="82"/>
      <c r="J30" s="82"/>
      <c r="K30" s="82"/>
    </row>
    <row r="31" spans="1:11" ht="12.75">
      <c r="A31" s="77">
        <v>1</v>
      </c>
      <c r="B31" s="78" t="s">
        <v>122</v>
      </c>
      <c r="C31" s="77" t="s">
        <v>129</v>
      </c>
      <c r="D31" s="77">
        <v>16.87</v>
      </c>
      <c r="E31" s="77">
        <v>18.03</v>
      </c>
      <c r="F31" s="77">
        <v>1970</v>
      </c>
      <c r="G31" s="77">
        <v>34431.02</v>
      </c>
      <c r="H31" s="77">
        <v>34431.02</v>
      </c>
      <c r="I31" s="77"/>
      <c r="J31" s="77">
        <f>G31+K31</f>
        <v>27793.789999999997</v>
      </c>
      <c r="K31" s="77">
        <v>-6637.23</v>
      </c>
    </row>
    <row r="32" spans="1:11" ht="12.75">
      <c r="A32" s="77">
        <v>2</v>
      </c>
      <c r="B32" s="78" t="s">
        <v>123</v>
      </c>
      <c r="C32" s="77" t="s">
        <v>129</v>
      </c>
      <c r="D32" s="77">
        <v>14.49</v>
      </c>
      <c r="E32" s="77">
        <v>15.49</v>
      </c>
      <c r="F32" s="77">
        <v>3012.94</v>
      </c>
      <c r="G32" s="77">
        <v>45198.18</v>
      </c>
      <c r="H32" s="77">
        <v>45198.18</v>
      </c>
      <c r="I32" s="77"/>
      <c r="J32" s="77">
        <f>G32+K32</f>
        <v>36601.4</v>
      </c>
      <c r="K32" s="77">
        <v>-8596.78</v>
      </c>
    </row>
    <row r="33" spans="1:11" ht="12.75">
      <c r="A33" s="90">
        <v>3</v>
      </c>
      <c r="B33" s="91" t="s">
        <v>124</v>
      </c>
      <c r="C33" s="77" t="s">
        <v>125</v>
      </c>
      <c r="D33" s="77">
        <v>28.32</v>
      </c>
      <c r="E33" s="77">
        <v>30.74</v>
      </c>
      <c r="F33" s="77">
        <v>1431.284</v>
      </c>
      <c r="G33" s="90">
        <v>756421.15</v>
      </c>
      <c r="H33" s="90">
        <v>742332.03</v>
      </c>
      <c r="I33" s="90">
        <v>13296.83</v>
      </c>
      <c r="J33" s="90">
        <f>G33+K33</f>
        <v>581845.11</v>
      </c>
      <c r="K33" s="90">
        <v>-174576.04</v>
      </c>
    </row>
    <row r="34" spans="1:11" ht="12.75">
      <c r="A34" s="90"/>
      <c r="B34" s="91"/>
      <c r="C34" s="77" t="s">
        <v>126</v>
      </c>
      <c r="D34" s="77">
        <v>1362.43</v>
      </c>
      <c r="E34" s="77">
        <v>1519.43</v>
      </c>
      <c r="F34" s="77">
        <v>141.444</v>
      </c>
      <c r="G34" s="90"/>
      <c r="H34" s="90"/>
      <c r="I34" s="90"/>
      <c r="J34" s="90"/>
      <c r="K34" s="90"/>
    </row>
    <row r="35" spans="1:11" ht="12.75">
      <c r="A35" s="77">
        <v>4</v>
      </c>
      <c r="B35" s="91"/>
      <c r="C35" s="77" t="s">
        <v>126</v>
      </c>
      <c r="D35" s="77">
        <v>1362.43</v>
      </c>
      <c r="E35" s="77">
        <v>1519.43</v>
      </c>
      <c r="F35" s="77">
        <v>348.35</v>
      </c>
      <c r="G35" s="90"/>
      <c r="H35" s="90"/>
      <c r="I35" s="90"/>
      <c r="J35" s="90"/>
      <c r="K35" s="90"/>
    </row>
    <row r="36" spans="1:11" ht="12.75">
      <c r="A36" s="77">
        <v>5</v>
      </c>
      <c r="B36" s="78" t="s">
        <v>127</v>
      </c>
      <c r="C36" s="77" t="s">
        <v>128</v>
      </c>
      <c r="D36" s="77">
        <v>2.51</v>
      </c>
      <c r="E36" s="77">
        <v>2.81</v>
      </c>
      <c r="F36" s="77">
        <v>73268</v>
      </c>
      <c r="G36" s="77">
        <v>194189.29</v>
      </c>
      <c r="H36" s="77">
        <v>186106.32</v>
      </c>
      <c r="I36" s="77">
        <v>8082.97</v>
      </c>
      <c r="J36" s="77">
        <f>G36+K36</f>
        <v>143388.31</v>
      </c>
      <c r="K36" s="79">
        <v>-50800.98</v>
      </c>
    </row>
    <row r="37" spans="1:11" ht="12.75">
      <c r="A37" s="77"/>
      <c r="B37" s="78" t="s">
        <v>127</v>
      </c>
      <c r="C37" s="77" t="s">
        <v>128</v>
      </c>
      <c r="D37" s="77">
        <v>4.8</v>
      </c>
      <c r="E37" s="77">
        <v>5.3</v>
      </c>
      <c r="F37" s="77">
        <v>12472</v>
      </c>
      <c r="G37" s="77">
        <v>63447.4</v>
      </c>
      <c r="H37" s="77">
        <v>63447.4</v>
      </c>
      <c r="I37" s="77"/>
      <c r="J37" s="77">
        <f>G37+K37</f>
        <v>51956.100000000006</v>
      </c>
      <c r="K37" s="77">
        <v>-11491.3</v>
      </c>
    </row>
    <row r="38" spans="1:9" ht="12.75">
      <c r="A38" s="74"/>
      <c r="B38" s="74"/>
      <c r="C38" s="74"/>
      <c r="D38" s="74"/>
      <c r="E38" s="74"/>
      <c r="F38" s="74"/>
      <c r="G38" s="74"/>
      <c r="H38" s="74"/>
      <c r="I38" s="74"/>
    </row>
  </sheetData>
  <mergeCells count="23">
    <mergeCell ref="A1:G1"/>
    <mergeCell ref="A2:G2"/>
    <mergeCell ref="A3:G3"/>
    <mergeCell ref="A5:B5"/>
    <mergeCell ref="A33:A34"/>
    <mergeCell ref="B33:B35"/>
    <mergeCell ref="G33:G35"/>
    <mergeCell ref="F29:G29"/>
    <mergeCell ref="K29:K30"/>
    <mergeCell ref="J33:J35"/>
    <mergeCell ref="K33:K35"/>
    <mergeCell ref="H33:H35"/>
    <mergeCell ref="I33:I35"/>
    <mergeCell ref="H29:H30"/>
    <mergeCell ref="I29:I30"/>
    <mergeCell ref="J29:J30"/>
    <mergeCell ref="A13:F13"/>
    <mergeCell ref="A7:B7"/>
    <mergeCell ref="A9:F9"/>
    <mergeCell ref="A27:I27"/>
    <mergeCell ref="B29:B30"/>
    <mergeCell ref="C29:C30"/>
    <mergeCell ref="D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D31" sqref="D31"/>
    </sheetView>
  </sheetViews>
  <sheetFormatPr defaultColWidth="9.140625" defaultRowHeight="12.75"/>
  <cols>
    <col min="2" max="2" width="20.8515625" style="0" customWidth="1"/>
    <col min="3" max="3" width="15.28125" style="0" customWidth="1"/>
    <col min="4" max="4" width="15.140625" style="0" customWidth="1"/>
    <col min="5" max="5" width="16.421875" style="0" customWidth="1"/>
    <col min="6" max="6" width="18.140625" style="0" customWidth="1"/>
    <col min="8" max="8" width="17.00390625" style="0" customWidth="1"/>
  </cols>
  <sheetData>
    <row r="1" spans="1:9" ht="31.5" customHeight="1">
      <c r="A1" s="86" t="s">
        <v>87</v>
      </c>
      <c r="B1" s="86"/>
      <c r="C1" s="86"/>
      <c r="D1" s="86"/>
      <c r="E1" s="86"/>
      <c r="F1" s="86"/>
      <c r="G1" s="105"/>
      <c r="H1" s="105"/>
      <c r="I1" s="105"/>
    </row>
    <row r="3" spans="1:10" ht="12.75">
      <c r="A3" s="16"/>
      <c r="B3" s="16"/>
      <c r="C3" s="16"/>
      <c r="D3" s="16"/>
      <c r="E3" s="15"/>
      <c r="F3" s="16"/>
      <c r="G3" s="16"/>
      <c r="H3" s="15"/>
      <c r="I3" s="16"/>
      <c r="J3" s="16"/>
    </row>
    <row r="4" spans="1:8" ht="12.75">
      <c r="A4" s="106" t="s">
        <v>28</v>
      </c>
      <c r="B4" s="106" t="s">
        <v>29</v>
      </c>
      <c r="C4" s="101" t="s">
        <v>30</v>
      </c>
      <c r="D4" s="108"/>
      <c r="E4" s="102"/>
      <c r="F4" s="101" t="s">
        <v>31</v>
      </c>
      <c r="G4" s="108"/>
      <c r="H4" s="102"/>
    </row>
    <row r="5" spans="1:8" ht="25.5">
      <c r="A5" s="107"/>
      <c r="B5" s="107"/>
      <c r="C5" s="14" t="s">
        <v>32</v>
      </c>
      <c r="D5" s="14" t="s">
        <v>33</v>
      </c>
      <c r="E5" s="18" t="s">
        <v>34</v>
      </c>
      <c r="F5" s="14" t="s">
        <v>32</v>
      </c>
      <c r="G5" s="14" t="s">
        <v>33</v>
      </c>
      <c r="H5" s="18" t="s">
        <v>34</v>
      </c>
    </row>
    <row r="6" spans="1:8" ht="12.75">
      <c r="A6" s="101" t="s">
        <v>35</v>
      </c>
      <c r="B6" s="102"/>
      <c r="C6" s="14"/>
      <c r="D6" s="14"/>
      <c r="E6" s="18"/>
      <c r="F6" s="14"/>
      <c r="G6" s="14"/>
      <c r="H6" s="18"/>
    </row>
    <row r="7" spans="1:8" ht="12.75">
      <c r="A7" s="19" t="s">
        <v>10</v>
      </c>
      <c r="B7" s="20" t="s">
        <v>36</v>
      </c>
      <c r="C7" s="20" t="s">
        <v>37</v>
      </c>
      <c r="D7" s="21">
        <v>237.15</v>
      </c>
      <c r="E7" s="18"/>
      <c r="F7" s="14"/>
      <c r="G7" s="14"/>
      <c r="H7" s="18"/>
    </row>
    <row r="8" spans="1:8" ht="12.75">
      <c r="A8" s="101" t="s">
        <v>38</v>
      </c>
      <c r="B8" s="102"/>
      <c r="C8" s="12"/>
      <c r="D8" s="12"/>
      <c r="E8" s="22"/>
      <c r="F8" s="23"/>
      <c r="G8" s="23"/>
      <c r="H8" s="24"/>
    </row>
    <row r="9" spans="1:8" ht="38.25">
      <c r="A9" s="14" t="s">
        <v>10</v>
      </c>
      <c r="B9" s="25" t="s">
        <v>39</v>
      </c>
      <c r="C9" s="26"/>
      <c r="D9" s="26"/>
      <c r="E9" s="27"/>
      <c r="F9" s="12" t="s">
        <v>40</v>
      </c>
      <c r="G9" s="12">
        <v>750</v>
      </c>
      <c r="H9" s="22" t="s">
        <v>41</v>
      </c>
    </row>
    <row r="10" spans="1:8" ht="63.75">
      <c r="A10" s="14" t="s">
        <v>15</v>
      </c>
      <c r="B10" s="23" t="s">
        <v>42</v>
      </c>
      <c r="C10" s="23"/>
      <c r="D10" s="12"/>
      <c r="E10" s="28"/>
      <c r="F10" s="23" t="s">
        <v>43</v>
      </c>
      <c r="G10" s="12">
        <v>1502.1</v>
      </c>
      <c r="H10" s="22" t="s">
        <v>41</v>
      </c>
    </row>
    <row r="11" spans="1:8" ht="12.75">
      <c r="A11" s="17"/>
      <c r="B11" s="20" t="s">
        <v>36</v>
      </c>
      <c r="C11" s="20" t="s">
        <v>37</v>
      </c>
      <c r="D11" s="12">
        <v>124.5</v>
      </c>
      <c r="E11" s="28"/>
      <c r="F11" s="23"/>
      <c r="G11" s="12"/>
      <c r="H11" s="22"/>
    </row>
    <row r="12" spans="1:8" ht="12.75">
      <c r="A12" s="101" t="s">
        <v>44</v>
      </c>
      <c r="B12" s="102"/>
      <c r="C12" s="23"/>
      <c r="D12" s="12"/>
      <c r="E12" s="28"/>
      <c r="F12" s="23"/>
      <c r="G12" s="12"/>
      <c r="H12" s="22"/>
    </row>
    <row r="13" spans="1:8" ht="12.75">
      <c r="A13" s="14"/>
      <c r="B13" s="20" t="s">
        <v>36</v>
      </c>
      <c r="C13" s="20" t="s">
        <v>37</v>
      </c>
      <c r="D13" s="12">
        <v>209.9</v>
      </c>
      <c r="E13" s="28"/>
      <c r="F13" s="23"/>
      <c r="G13" s="12"/>
      <c r="H13" s="22"/>
    </row>
    <row r="14" spans="1:8" ht="12.75">
      <c r="A14" s="101" t="s">
        <v>45</v>
      </c>
      <c r="B14" s="102"/>
      <c r="C14" s="23"/>
      <c r="D14" s="12"/>
      <c r="E14" s="22"/>
      <c r="F14" s="23"/>
      <c r="G14" s="23"/>
      <c r="H14" s="24"/>
    </row>
    <row r="15" spans="1:9" ht="91.5" customHeight="1">
      <c r="A15" s="17" t="s">
        <v>17</v>
      </c>
      <c r="B15" s="20" t="s">
        <v>46</v>
      </c>
      <c r="C15" s="23"/>
      <c r="D15" s="26"/>
      <c r="E15" s="22"/>
      <c r="F15" s="23" t="s">
        <v>47</v>
      </c>
      <c r="G15" s="12">
        <v>1187.7</v>
      </c>
      <c r="H15" s="22" t="s">
        <v>41</v>
      </c>
      <c r="I15" s="16"/>
    </row>
    <row r="16" spans="1:9" ht="12.75">
      <c r="A16" s="17"/>
      <c r="B16" s="20" t="s">
        <v>36</v>
      </c>
      <c r="C16" s="20" t="s">
        <v>37</v>
      </c>
      <c r="D16" s="29">
        <v>91.5</v>
      </c>
      <c r="E16" s="22"/>
      <c r="F16" s="23"/>
      <c r="G16" s="12"/>
      <c r="H16" s="22"/>
      <c r="I16" s="16"/>
    </row>
    <row r="17" spans="1:8" ht="12.75">
      <c r="A17" s="101" t="s">
        <v>48</v>
      </c>
      <c r="B17" s="102"/>
      <c r="C17" s="13"/>
      <c r="D17" s="12"/>
      <c r="E17" s="22"/>
      <c r="F17" s="23"/>
      <c r="G17" s="23"/>
      <c r="H17" s="24"/>
    </row>
    <row r="18" spans="1:8" ht="54.75" customHeight="1">
      <c r="A18" s="17" t="s">
        <v>18</v>
      </c>
      <c r="B18" s="23" t="s">
        <v>49</v>
      </c>
      <c r="C18" s="26"/>
      <c r="D18" s="26"/>
      <c r="E18" s="27"/>
      <c r="F18" s="13" t="s">
        <v>50</v>
      </c>
      <c r="G18" s="12">
        <v>380</v>
      </c>
      <c r="H18" s="22" t="s">
        <v>41</v>
      </c>
    </row>
    <row r="19" spans="1:8" ht="25.5">
      <c r="A19" s="17" t="s">
        <v>19</v>
      </c>
      <c r="B19" s="25" t="s">
        <v>51</v>
      </c>
      <c r="C19" s="26"/>
      <c r="D19" s="26"/>
      <c r="E19" s="27"/>
      <c r="F19" s="13" t="s">
        <v>52</v>
      </c>
      <c r="G19" s="12">
        <v>1302.14</v>
      </c>
      <c r="H19" s="22" t="s">
        <v>53</v>
      </c>
    </row>
    <row r="20" spans="1:10" ht="38.25">
      <c r="A20" s="30" t="s">
        <v>22</v>
      </c>
      <c r="B20" s="31" t="s">
        <v>54</v>
      </c>
      <c r="C20" s="32"/>
      <c r="D20" s="33"/>
      <c r="E20" s="34"/>
      <c r="F20" s="32" t="s">
        <v>55</v>
      </c>
      <c r="G20" s="35">
        <v>2390</v>
      </c>
      <c r="H20" s="22" t="s">
        <v>41</v>
      </c>
      <c r="I20" s="36"/>
      <c r="J20" s="37"/>
    </row>
    <row r="21" spans="1:10" ht="25.5">
      <c r="A21" s="30" t="s">
        <v>23</v>
      </c>
      <c r="B21" s="31" t="s">
        <v>56</v>
      </c>
      <c r="C21" s="32"/>
      <c r="D21" s="33"/>
      <c r="E21" s="34"/>
      <c r="F21" s="32" t="s">
        <v>88</v>
      </c>
      <c r="G21" s="35">
        <v>2299</v>
      </c>
      <c r="H21" s="22" t="s">
        <v>57</v>
      </c>
      <c r="I21" s="36"/>
      <c r="J21" s="37"/>
    </row>
    <row r="22" spans="1:10" ht="12.75">
      <c r="A22" s="30"/>
      <c r="B22" s="20" t="s">
        <v>36</v>
      </c>
      <c r="C22" s="20" t="s">
        <v>37</v>
      </c>
      <c r="D22" s="33">
        <v>179.9</v>
      </c>
      <c r="E22" s="34"/>
      <c r="F22" s="32"/>
      <c r="G22" s="35"/>
      <c r="H22" s="22"/>
      <c r="I22" s="36"/>
      <c r="J22" s="37"/>
    </row>
    <row r="23" spans="1:10" ht="12.75">
      <c r="A23" s="103" t="s">
        <v>58</v>
      </c>
      <c r="B23" s="104"/>
      <c r="C23" s="32"/>
      <c r="D23" s="33"/>
      <c r="E23" s="34"/>
      <c r="F23" s="32"/>
      <c r="G23" s="35"/>
      <c r="H23" s="22"/>
      <c r="I23" s="36"/>
      <c r="J23" s="37"/>
    </row>
    <row r="24" spans="1:10" ht="12.75">
      <c r="A24" s="38"/>
      <c r="B24" s="20" t="s">
        <v>36</v>
      </c>
      <c r="C24" s="20" t="s">
        <v>37</v>
      </c>
      <c r="D24" s="33">
        <v>191.35</v>
      </c>
      <c r="E24" s="34"/>
      <c r="F24" s="32"/>
      <c r="G24" s="35"/>
      <c r="H24" s="22"/>
      <c r="I24" s="36"/>
      <c r="J24" s="37"/>
    </row>
    <row r="25" spans="1:8" ht="12.75">
      <c r="A25" s="101" t="s">
        <v>59</v>
      </c>
      <c r="B25" s="102"/>
      <c r="C25" s="26"/>
      <c r="D25" s="26"/>
      <c r="E25" s="27"/>
      <c r="F25" s="23"/>
      <c r="G25" s="39"/>
      <c r="H25" s="22"/>
    </row>
    <row r="26" spans="1:8" ht="12.75">
      <c r="A26" s="17" t="s">
        <v>24</v>
      </c>
      <c r="B26" s="20" t="s">
        <v>36</v>
      </c>
      <c r="C26" s="20" t="s">
        <v>37</v>
      </c>
      <c r="D26" s="29">
        <v>179.77</v>
      </c>
      <c r="E26" s="27"/>
      <c r="F26" s="23"/>
      <c r="G26" s="39"/>
      <c r="H26" s="22"/>
    </row>
    <row r="27" spans="1:10" ht="12.75">
      <c r="A27" s="103" t="s">
        <v>60</v>
      </c>
      <c r="B27" s="104"/>
      <c r="C27" s="32"/>
      <c r="D27" s="35"/>
      <c r="E27" s="40"/>
      <c r="F27" s="32"/>
      <c r="G27" s="35"/>
      <c r="H27" s="41"/>
      <c r="I27" s="42"/>
      <c r="J27" s="42"/>
    </row>
    <row r="28" spans="1:10" ht="51">
      <c r="A28" s="30" t="s">
        <v>61</v>
      </c>
      <c r="B28" s="20" t="s">
        <v>62</v>
      </c>
      <c r="C28" s="25" t="s">
        <v>63</v>
      </c>
      <c r="D28" s="21">
        <v>941.6</v>
      </c>
      <c r="E28" s="43" t="s">
        <v>41</v>
      </c>
      <c r="F28" s="32"/>
      <c r="G28" s="35"/>
      <c r="H28" s="41"/>
      <c r="I28" s="42"/>
      <c r="J28" s="42"/>
    </row>
    <row r="29" spans="1:10" ht="51">
      <c r="A29" s="30" t="s">
        <v>64</v>
      </c>
      <c r="B29" s="31" t="s">
        <v>65</v>
      </c>
      <c r="C29" s="32" t="s">
        <v>66</v>
      </c>
      <c r="D29" s="35">
        <v>90</v>
      </c>
      <c r="E29" s="22" t="s">
        <v>41</v>
      </c>
      <c r="F29" s="32"/>
      <c r="G29" s="35"/>
      <c r="H29" s="41"/>
      <c r="I29" s="42"/>
      <c r="J29" s="42"/>
    </row>
    <row r="30" spans="1:10" ht="53.25" customHeight="1">
      <c r="A30" s="30" t="s">
        <v>67</v>
      </c>
      <c r="B30" s="13" t="s">
        <v>68</v>
      </c>
      <c r="C30" s="23"/>
      <c r="D30" s="12"/>
      <c r="E30" s="22"/>
      <c r="F30" s="23" t="s">
        <v>69</v>
      </c>
      <c r="G30" s="12">
        <v>349</v>
      </c>
      <c r="H30" s="22" t="s">
        <v>41</v>
      </c>
      <c r="I30" s="42"/>
      <c r="J30" s="42"/>
    </row>
    <row r="31" spans="1:10" ht="25.5" customHeight="1">
      <c r="A31" s="30" t="s">
        <v>70</v>
      </c>
      <c r="B31" s="25" t="s">
        <v>51</v>
      </c>
      <c r="C31" s="26"/>
      <c r="D31" s="26"/>
      <c r="E31" s="27"/>
      <c r="F31" s="13" t="s">
        <v>71</v>
      </c>
      <c r="G31" s="12">
        <v>1302.14</v>
      </c>
      <c r="H31" s="22" t="s">
        <v>53</v>
      </c>
      <c r="I31" s="42"/>
      <c r="J31" s="42"/>
    </row>
    <row r="32" spans="1:10" ht="42.75" customHeight="1">
      <c r="A32" s="44" t="s">
        <v>67</v>
      </c>
      <c r="B32" s="45" t="s">
        <v>72</v>
      </c>
      <c r="C32" s="46" t="s">
        <v>73</v>
      </c>
      <c r="D32" s="47">
        <v>137549.45</v>
      </c>
      <c r="E32" s="48" t="s">
        <v>74</v>
      </c>
      <c r="F32" s="46" t="s">
        <v>73</v>
      </c>
      <c r="G32" s="47">
        <v>6372.58</v>
      </c>
      <c r="H32" s="48" t="s">
        <v>74</v>
      </c>
      <c r="I32" s="97" t="s">
        <v>96</v>
      </c>
      <c r="J32" s="98"/>
    </row>
    <row r="33" spans="1:10" ht="12.75">
      <c r="A33" s="44" t="s">
        <v>70</v>
      </c>
      <c r="B33" s="20" t="s">
        <v>36</v>
      </c>
      <c r="C33" s="20" t="s">
        <v>37</v>
      </c>
      <c r="D33" s="47">
        <v>191.9</v>
      </c>
      <c r="E33" s="48"/>
      <c r="F33" s="46"/>
      <c r="G33" s="47"/>
      <c r="H33" s="48"/>
      <c r="I33" s="50"/>
      <c r="J33" s="49"/>
    </row>
    <row r="34" spans="1:10" ht="12.75">
      <c r="A34" s="99" t="s">
        <v>75</v>
      </c>
      <c r="B34" s="100"/>
      <c r="C34" s="46"/>
      <c r="D34" s="47"/>
      <c r="E34" s="48"/>
      <c r="F34" s="46"/>
      <c r="G34" s="47"/>
      <c r="H34" s="48"/>
      <c r="I34" s="50"/>
      <c r="J34" s="49"/>
    </row>
    <row r="35" spans="1:10" ht="12.75">
      <c r="A35" s="44" t="s">
        <v>76</v>
      </c>
      <c r="B35" s="20" t="s">
        <v>36</v>
      </c>
      <c r="C35" s="20" t="s">
        <v>37</v>
      </c>
      <c r="D35" s="58">
        <v>251.42</v>
      </c>
      <c r="E35" s="59"/>
      <c r="F35" s="46"/>
      <c r="G35" s="47"/>
      <c r="H35" s="48"/>
      <c r="I35" s="50"/>
      <c r="J35" s="49"/>
    </row>
    <row r="36" spans="1:10" ht="48.75" customHeight="1">
      <c r="A36" s="44" t="s">
        <v>77</v>
      </c>
      <c r="B36" s="45" t="s">
        <v>78</v>
      </c>
      <c r="C36" s="46" t="s">
        <v>79</v>
      </c>
      <c r="D36" s="47">
        <v>250</v>
      </c>
      <c r="E36" s="22" t="s">
        <v>41</v>
      </c>
      <c r="F36" s="46"/>
      <c r="G36" s="47"/>
      <c r="H36" s="48"/>
      <c r="I36" s="50"/>
      <c r="J36" s="49"/>
    </row>
    <row r="37" spans="1:10" ht="38.25">
      <c r="A37" s="44" t="s">
        <v>80</v>
      </c>
      <c r="B37" s="45" t="s">
        <v>81</v>
      </c>
      <c r="C37" s="46" t="s">
        <v>82</v>
      </c>
      <c r="D37" s="47">
        <v>5058</v>
      </c>
      <c r="E37" s="22" t="s">
        <v>83</v>
      </c>
      <c r="F37" s="46"/>
      <c r="G37" s="47"/>
      <c r="H37" s="48"/>
      <c r="I37" s="50"/>
      <c r="J37" s="51"/>
    </row>
    <row r="38" spans="1:8" ht="12.75">
      <c r="A38" s="14"/>
      <c r="B38" s="62" t="s">
        <v>89</v>
      </c>
      <c r="C38" s="26"/>
      <c r="D38" s="26"/>
      <c r="E38" s="27"/>
      <c r="F38" s="23"/>
      <c r="G38" s="12"/>
      <c r="H38" s="22"/>
    </row>
    <row r="39" spans="1:8" ht="76.5">
      <c r="A39" s="17" t="s">
        <v>90</v>
      </c>
      <c r="B39" s="13" t="s">
        <v>91</v>
      </c>
      <c r="C39" s="23" t="s">
        <v>92</v>
      </c>
      <c r="D39" s="12">
        <v>1410</v>
      </c>
      <c r="E39" s="22" t="s">
        <v>41</v>
      </c>
      <c r="F39" s="23"/>
      <c r="G39" s="12"/>
      <c r="H39" s="22"/>
    </row>
    <row r="40" spans="1:8" ht="25.5">
      <c r="A40" s="17" t="s">
        <v>93</v>
      </c>
      <c r="B40" s="20" t="s">
        <v>94</v>
      </c>
      <c r="C40" s="63" t="s">
        <v>37</v>
      </c>
      <c r="D40" s="64">
        <v>841.78</v>
      </c>
      <c r="E40" s="27"/>
      <c r="F40" s="13"/>
      <c r="G40" s="12"/>
      <c r="H40" s="22"/>
    </row>
    <row r="41" spans="1:8" ht="12.75">
      <c r="A41" s="14"/>
      <c r="B41" s="14" t="s">
        <v>84</v>
      </c>
      <c r="C41" s="26" t="s">
        <v>95</v>
      </c>
      <c r="D41" s="62">
        <f>SUM(D6:D40)</f>
        <v>147798.22000000003</v>
      </c>
      <c r="E41" s="52"/>
      <c r="F41" s="53"/>
      <c r="G41" s="14">
        <f>SUM(G6:G40)</f>
        <v>17834.66</v>
      </c>
      <c r="H41" s="22"/>
    </row>
    <row r="43" spans="1:7" ht="15.75">
      <c r="A43" s="92" t="s">
        <v>97</v>
      </c>
      <c r="B43" s="92"/>
      <c r="C43" s="92"/>
      <c r="D43" s="92"/>
      <c r="E43" s="92"/>
      <c r="F43" s="92"/>
      <c r="G43" s="92"/>
    </row>
    <row r="44" spans="1:7" ht="18">
      <c r="A44" s="65"/>
      <c r="B44" s="65"/>
      <c r="C44" s="93" t="s">
        <v>98</v>
      </c>
      <c r="D44" s="93"/>
      <c r="E44" s="93"/>
      <c r="F44" s="93"/>
      <c r="G44" s="65"/>
    </row>
    <row r="45" spans="1:7" ht="12.75">
      <c r="A45" s="65"/>
      <c r="B45" s="65"/>
      <c r="C45" s="65"/>
      <c r="D45" s="65"/>
      <c r="E45" s="65"/>
      <c r="F45" s="65"/>
      <c r="G45" s="65"/>
    </row>
    <row r="46" spans="1:7" ht="51">
      <c r="A46" s="65"/>
      <c r="B46" s="14" t="s">
        <v>99</v>
      </c>
      <c r="C46" s="14" t="s">
        <v>100</v>
      </c>
      <c r="D46" s="14" t="s">
        <v>101</v>
      </c>
      <c r="E46" s="14" t="s">
        <v>102</v>
      </c>
      <c r="F46" s="14" t="s">
        <v>103</v>
      </c>
      <c r="G46" s="14" t="s">
        <v>104</v>
      </c>
    </row>
    <row r="47" spans="1:7" ht="12.75">
      <c r="A47" s="65"/>
      <c r="B47" s="53" t="s">
        <v>30</v>
      </c>
      <c r="C47" s="21">
        <v>65738.05</v>
      </c>
      <c r="D47" s="21">
        <v>124536.21</v>
      </c>
      <c r="E47" s="21">
        <v>11948.55</v>
      </c>
      <c r="F47" s="35">
        <v>147798.22</v>
      </c>
      <c r="G47" s="14">
        <f>C47+D47+E47-F47</f>
        <v>54424.59</v>
      </c>
    </row>
    <row r="48" spans="1:7" ht="12.75">
      <c r="A48" s="65"/>
      <c r="B48" s="53" t="s">
        <v>31</v>
      </c>
      <c r="C48" s="21">
        <v>8790.62</v>
      </c>
      <c r="D48" s="21">
        <v>21656.02</v>
      </c>
      <c r="E48" s="21">
        <v>1991.52</v>
      </c>
      <c r="F48" s="35">
        <v>17834.66</v>
      </c>
      <c r="G48" s="14">
        <f>C48+D48+E48-F48</f>
        <v>14603.5</v>
      </c>
    </row>
    <row r="49" spans="1:7" ht="12.75">
      <c r="A49" s="65"/>
      <c r="B49" s="66" t="s">
        <v>105</v>
      </c>
      <c r="C49" s="21"/>
      <c r="D49" s="21">
        <v>45500</v>
      </c>
      <c r="E49" s="21">
        <v>11476.51</v>
      </c>
      <c r="F49" s="21">
        <f>D49+E49</f>
        <v>56976.51</v>
      </c>
      <c r="G49" s="14">
        <f>D49+E49-F49</f>
        <v>0</v>
      </c>
    </row>
    <row r="50" spans="1:7" ht="25.5">
      <c r="A50" s="65"/>
      <c r="B50" s="66" t="s">
        <v>106</v>
      </c>
      <c r="C50" s="21"/>
      <c r="D50" s="21">
        <v>22160</v>
      </c>
      <c r="E50" s="21"/>
      <c r="F50" s="21"/>
      <c r="G50" s="14">
        <v>22160</v>
      </c>
    </row>
    <row r="51" spans="1:7" ht="15.75">
      <c r="A51" s="65"/>
      <c r="B51" s="94" t="s">
        <v>107</v>
      </c>
      <c r="C51" s="95"/>
      <c r="D51" s="95"/>
      <c r="E51" s="95"/>
      <c r="F51" s="96"/>
      <c r="G51" s="67">
        <f>SUM(G47:G50)</f>
        <v>91188.09</v>
      </c>
    </row>
  </sheetData>
  <mergeCells count="18">
    <mergeCell ref="A1:I1"/>
    <mergeCell ref="A4:A5"/>
    <mergeCell ref="B4:B5"/>
    <mergeCell ref="C4:E4"/>
    <mergeCell ref="F4:H4"/>
    <mergeCell ref="A6:B6"/>
    <mergeCell ref="A8:B8"/>
    <mergeCell ref="A12:B12"/>
    <mergeCell ref="A14:B14"/>
    <mergeCell ref="A17:B17"/>
    <mergeCell ref="A23:B23"/>
    <mergeCell ref="A25:B25"/>
    <mergeCell ref="A27:B27"/>
    <mergeCell ref="A43:G43"/>
    <mergeCell ref="C44:F44"/>
    <mergeCell ref="B51:F51"/>
    <mergeCell ref="I32:J32"/>
    <mergeCell ref="A34:B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2013-11-13T11:23:40Z</cp:lastPrinted>
  <dcterms:created xsi:type="dcterms:W3CDTF">1996-10-08T23:32:33Z</dcterms:created>
  <dcterms:modified xsi:type="dcterms:W3CDTF">2014-03-04T09:28:49Z</dcterms:modified>
  <cp:category/>
  <cp:version/>
  <cp:contentType/>
  <cp:contentStatus/>
</cp:coreProperties>
</file>